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ladat" sheetId="1" state="visible" r:id="rId3"/>
    <sheet name="Bol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<sst xmlns="http://schemas.openxmlformats.org/spreadsheetml/2006/main" count="68" uniqueCount="58">
  <si>
    <t xml:space="preserve">Excel feladat – Autós bolt</t>
  </si>
  <si>
    <t xml:space="preserve">Helyzet: Egy kis autós bolt (alkatrészek, kiegészítők) havi eladásait és készletét kell kiértékelned.</t>
  </si>
  <si>
    <t xml:space="preserve">A „Bolt” munkalapon megtalálod a termékek nettó árát, a raktárkészletet és az eladott darabszámot.</t>
  </si>
  <si>
    <t xml:space="preserve">Gyakorolt ismeretek: képlet, relatív és abszolút hivatkozás, SZUM, ÁTLAG, HA, DARAB függvény.</t>
  </si>
  <si>
    <t xml:space="preserve">Feladatok (a „Bolt” munkalapon):</t>
  </si>
  <si>
    <t xml:space="preserve">1. Bruttó ár (F oszlop): számold ki a nettó ár és az ÁFA-kulcs (B3) alapján. Az ÁFA-kulcsra ABSZOLÚT hivatkozással hivatkozz,</t>
  </si>
  <si>
    <t xml:space="preserve">    a nettó árra relatívval, majd másold le a képletet a 21. sorig.   Minta: =C7*(1+$B$3)</t>
  </si>
  <si>
    <t xml:space="preserve">2. Bevétel (G oszlop): a bruttó ár és az eladott darabszám szorzata (csak relatív hivatkozás).   Minta: =F7*E7</t>
  </si>
  <si>
    <t xml:space="preserve">3. Készlet állapota (H oszlop): HA függvénnyel írd ki: ha a készlet kisebb, mint a minimum készlet (B4), akkor</t>
  </si>
  <si>
    <t xml:space="preserve">    „Rendelni kell”, különben „Rendben”. A B4-es cellát abszolút hivatkozással add meg.   Minta: =HA(D7&lt;$B$4;"Rendelni kell";"Rendben")</t>
  </si>
  <si>
    <t xml:space="preserve">4. Összesítés (D24:D28):</t>
  </si>
  <si>
    <t xml:space="preserve">    a) Összes bevétel – SZUM függvénnyel a G oszlopból.</t>
  </si>
  <si>
    <t xml:space="preserve">    b) Összes raktárkészlet – SZUM függvénnyel a D oszlopból.</t>
  </si>
  <si>
    <t xml:space="preserve">    c) Átlagos nettó ár – ÁTLAG függvénnyel a C oszlopból.</t>
  </si>
  <si>
    <t xml:space="preserve">    d) Átlagosan eladott darabszám – ÁTLAG függvénnyel az E oszlopból.</t>
  </si>
  <si>
    <t xml:space="preserve">    e) Termékek száma – DARAB függvénnyel a C oszlopból (a számot tartalmazó cellákat számolja).</t>
  </si>
  <si>
    <t xml:space="preserve">5. Formázás: a pénzösszegek Ft formátumban jelenjenek meg, az ÁFA-kulcs százalékként.</t>
  </si>
  <si>
    <t xml:space="preserve">Ellenőrzés:</t>
  </si>
  <si>
    <t xml:space="preserve">• Változtasd meg az ÁFA-kulcsot 27%-ról 5%-ra: az összes bruttó ár és bevétel automatikusan változik? Ha igen, jó az abszolút hivatkozás.</t>
  </si>
  <si>
    <t xml:space="preserve">• Írd át a minimum készletet 5-ről 10-re: több terméknél kell megjelennie a „Rendelni kell” feliratnak.</t>
  </si>
  <si>
    <t xml:space="preserve">Jelmagyarázat: sárga cella = beállítás (bemenő adat), zöld cella = ide kell képletet írnod.</t>
  </si>
  <si>
    <t xml:space="preserve">Autós bolt – havi eladások és készlet</t>
  </si>
  <si>
    <t xml:space="preserve">ÁFA-kulcs:</t>
  </si>
  <si>
    <t xml:space="preserve">Minimum készlet:</t>
  </si>
  <si>
    <t xml:space="preserve">Termék</t>
  </si>
  <si>
    <t xml:space="preserve">Kategória</t>
  </si>
  <si>
    <t xml:space="preserve">Nettó ár</t>
  </si>
  <si>
    <t xml:space="preserve">Készlet</t>
  </si>
  <si>
    <t xml:space="preserve">Eladott</t>
  </si>
  <si>
    <t xml:space="preserve">Bruttó ár</t>
  </si>
  <si>
    <t xml:space="preserve">Bevétel</t>
  </si>
  <si>
    <t xml:space="preserve">Készlet állapota</t>
  </si>
  <si>
    <t xml:space="preserve">Motorolaj 5W-30 (4 l)</t>
  </si>
  <si>
    <t xml:space="preserve">Olaj</t>
  </si>
  <si>
    <t xml:space="preserve">Fékbetét első</t>
  </si>
  <si>
    <t xml:space="preserve">Fék</t>
  </si>
  <si>
    <t xml:space="preserve">Fékfolyadék DOT4 (1 l)</t>
  </si>
  <si>
    <t xml:space="preserve">Ablaktörlő lapát 60 cm</t>
  </si>
  <si>
    <t xml:space="preserve">Kiegészítő</t>
  </si>
  <si>
    <t xml:space="preserve">Akkumulátor 12V 60Ah</t>
  </si>
  <si>
    <t xml:space="preserve">Elektromos</t>
  </si>
  <si>
    <t xml:space="preserve">H7 izzó (2 db)</t>
  </si>
  <si>
    <t xml:space="preserve">Olajszűrő</t>
  </si>
  <si>
    <t xml:space="preserve">Szűrő</t>
  </si>
  <si>
    <t xml:space="preserve">Levegőszűrő</t>
  </si>
  <si>
    <t xml:space="preserve">Pollenszűrő</t>
  </si>
  <si>
    <t xml:space="preserve">Fagyálló -40 °C (5 l)</t>
  </si>
  <si>
    <t xml:space="preserve">Gumiszőnyeg szett</t>
  </si>
  <si>
    <t xml:space="preserve">Autós porszívó</t>
  </si>
  <si>
    <t xml:space="preserve">Gyújtógyertya (4 db)</t>
  </si>
  <si>
    <t xml:space="preserve">Vonókötél 4 t</t>
  </si>
  <si>
    <t xml:space="preserve">Szélvédőmosó folyadék (4 l)</t>
  </si>
  <si>
    <t xml:space="preserve">Összesítés</t>
  </si>
  <si>
    <t xml:space="preserve">Összes bevétel</t>
  </si>
  <si>
    <t xml:space="preserve">Összes raktárkészlet</t>
  </si>
  <si>
    <t xml:space="preserve">Átlagos nettó ár</t>
  </si>
  <si>
    <t xml:space="preserve">Átlagosan eladott darabszám</t>
  </si>
  <si>
    <t xml:space="preserve">Termékek száma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</si>
</sst>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#,##0&quot; db&quot;"/>
    <numFmt numFmtId="167" formatCode="#,##0&quot; Ft&quot;"/>
    <numFmt numFmtId="168" formatCode="#,##0.0&quot; db&quot;"/>
    <numFmt numFmtId="169" formatCode="0&quot; db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1F4E78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F4E7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CE4E4"/>
      </patternFill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C00000"/>
      </font>
      <fill>
        <patternFill>
          <bgColor rgb="FFFCE4E4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 t="s">
        <v>13</v>
      </c>
    </row>
    <row r="17" customFormat="false" ht="15" hidden="false" customHeight="false" outlineLevel="0" collapsed="false">
      <c r="A17" s="2" t="s">
        <v>14</v>
      </c>
    </row>
    <row r="18" customFormat="false" ht="15" hidden="false" customHeight="false" outlineLevel="0" collapsed="false">
      <c r="A18" s="2" t="s">
        <v>15</v>
      </c>
    </row>
    <row r="19" customFormat="false" ht="15" hidden="false" customHeight="false" outlineLevel="0" collapsed="false">
      <c r="A19" s="2" t="s">
        <v>16</v>
      </c>
    </row>
    <row r="20" customFormat="false" ht="15" hidden="false" customHeight="false" outlineLevel="0" collapsed="false">
      <c r="A20" s="2"/>
    </row>
    <row r="21" customFormat="false" ht="15" hidden="false" customHeight="false" outlineLevel="0" collapsed="false">
      <c r="A21" s="3" t="s">
        <v>17</v>
      </c>
    </row>
    <row r="22" customFormat="false" ht="15" hidden="false" customHeight="false" outlineLevel="0" collapsed="false">
      <c r="A22" s="2" t="s">
        <v>18</v>
      </c>
    </row>
    <row r="23" customFormat="false" ht="15" hidden="false" customHeight="false" outlineLevel="0" collapsed="false">
      <c r="A23" s="2" t="s">
        <v>19</v>
      </c>
    </row>
    <row r="24" customFormat="false" ht="15" hidden="false" customHeight="false" outlineLevel="0" collapsed="false">
      <c r="A24" s="2"/>
    </row>
    <row r="25" customFormat="false" ht="15" hidden="false" customHeight="false" outlineLevel="0" collapsed="false">
      <c r="A25" s="2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5" min="4" style="0" width="11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8"/>
  </cols>
  <sheetData>
    <row r="1" customFormat="false" ht="17.35" hidden="false" customHeight="false" outlineLevel="0" collapsed="false">
      <c r="A1" s="1" t="s">
        <v>21</v>
      </c>
    </row>
    <row r="3" customFormat="false" ht="15" hidden="false" customHeight="false" outlineLevel="0" collapsed="false">
      <c r="A3" s="4" t="s">
        <v>22</v>
      </c>
      <c r="B3" s="5" t="n">
        <v>0.27</v>
      </c>
    </row>
    <row r="4" customFormat="false" ht="15" hidden="false" customHeight="false" outlineLevel="0" collapsed="false">
      <c r="A4" s="4" t="s">
        <v>23</v>
      </c>
      <c r="B4" s="6" t="n">
        <v>5</v>
      </c>
    </row>
    <row r="6" customFormat="false" ht="15" hidden="false" customHeight="false" outlineLevel="0" collapsed="false">
      <c r="A6" s="7" t="s">
        <v>24</v>
      </c>
      <c r="B6" s="7" t="s">
        <v>25</v>
      </c>
      <c r="C6" s="7" t="s">
        <v>26</v>
      </c>
      <c r="D6" s="7" t="s">
        <v>27</v>
      </c>
      <c r="E6" s="7" t="s">
        <v>28</v>
      </c>
      <c r="F6" s="7" t="s">
        <v>29</v>
      </c>
      <c r="G6" s="7" t="s">
        <v>30</v>
      </c>
      <c r="H6" s="7" t="s">
        <v>31</v>
      </c>
    </row>
    <row r="7" customFormat="false" ht="15" hidden="false" customHeight="false" outlineLevel="0" collapsed="false">
      <c r="A7" s="8" t="s">
        <v>32</v>
      </c>
      <c r="B7" s="8" t="s">
        <v>33</v>
      </c>
      <c r="C7" s="9" t="n">
        <v>9800</v>
      </c>
      <c r="D7" s="10" t="n">
        <v>12</v>
      </c>
      <c r="E7" s="10" t="n">
        <v>18</v>
      </c>
      <c r="F7" s="9" t="n">
        <f aca="false">C7*(1+$B$3)</f>
        <v>12446</v>
      </c>
      <c r="G7" s="9" t="n">
        <f aca="false">F7*E7</f>
        <v>224028</v>
      </c>
      <c r="H7" s="11" t="str">
        <f aca="false">IF(D7&lt;$B$4,"Rendelni kell","Rendben")</f>
        <v>Rendben</v>
      </c>
    </row>
    <row r="8" customFormat="false" ht="15" hidden="false" customHeight="false" outlineLevel="0" collapsed="false">
      <c r="A8" s="8" t="s">
        <v>34</v>
      </c>
      <c r="B8" s="8" t="s">
        <v>35</v>
      </c>
      <c r="C8" s="9" t="n">
        <v>14500</v>
      </c>
      <c r="D8" s="10" t="n">
        <v>4</v>
      </c>
      <c r="E8" s="10" t="n">
        <v>9</v>
      </c>
      <c r="F8" s="9" t="n">
        <f aca="false">C8*(1+$B$3)</f>
        <v>18415</v>
      </c>
      <c r="G8" s="9" t="n">
        <f aca="false">F8*E8</f>
        <v>165735</v>
      </c>
      <c r="H8" s="11" t="str">
        <f aca="false">IF(D8&lt;$B$4,"Rendelni kell","Rendben")</f>
        <v>Rendelni kell</v>
      </c>
    </row>
    <row r="9" customFormat="false" ht="15" hidden="false" customHeight="false" outlineLevel="0" collapsed="false">
      <c r="A9" s="8" t="s">
        <v>36</v>
      </c>
      <c r="B9" s="8" t="s">
        <v>35</v>
      </c>
      <c r="C9" s="9" t="n">
        <v>2900</v>
      </c>
      <c r="D9" s="10" t="n">
        <v>20</v>
      </c>
      <c r="E9" s="10" t="n">
        <v>15</v>
      </c>
      <c r="F9" s="9" t="n">
        <f aca="false">C9*(1+$B$3)</f>
        <v>3683</v>
      </c>
      <c r="G9" s="9" t="n">
        <f aca="false">F9*E9</f>
        <v>55245</v>
      </c>
      <c r="H9" s="11" t="str">
        <f aca="false">IF(D9&lt;$B$4,"Rendelni kell","Rendben")</f>
        <v>Rendben</v>
      </c>
    </row>
    <row r="10" customFormat="false" ht="15" hidden="false" customHeight="false" outlineLevel="0" collapsed="false">
      <c r="A10" s="8" t="s">
        <v>37</v>
      </c>
      <c r="B10" s="8" t="s">
        <v>38</v>
      </c>
      <c r="C10" s="9" t="n">
        <v>3400</v>
      </c>
      <c r="D10" s="10" t="n">
        <v>3</v>
      </c>
      <c r="E10" s="10" t="n">
        <v>22</v>
      </c>
      <c r="F10" s="9" t="n">
        <f aca="false">C10*(1+$B$3)</f>
        <v>4318</v>
      </c>
      <c r="G10" s="9" t="n">
        <f aca="false">F10*E10</f>
        <v>94996</v>
      </c>
      <c r="H10" s="11" t="str">
        <f aca="false">IF(D10&lt;$B$4,"Rendelni kell","Rendben")</f>
        <v>Rendelni kell</v>
      </c>
    </row>
    <row r="11" customFormat="false" ht="15" hidden="false" customHeight="false" outlineLevel="0" collapsed="false">
      <c r="A11" s="8" t="s">
        <v>39</v>
      </c>
      <c r="B11" s="8" t="s">
        <v>40</v>
      </c>
      <c r="C11" s="9" t="n">
        <v>32900</v>
      </c>
      <c r="D11" s="10" t="n">
        <v>6</v>
      </c>
      <c r="E11" s="10" t="n">
        <v>7</v>
      </c>
      <c r="F11" s="9" t="n">
        <f aca="false">C11*(1+$B$3)</f>
        <v>41783</v>
      </c>
      <c r="G11" s="9" t="n">
        <f aca="false">F11*E11</f>
        <v>292481</v>
      </c>
      <c r="H11" s="11" t="str">
        <f aca="false">IF(D11&lt;$B$4,"Rendelni kell","Rendben")</f>
        <v>Rendben</v>
      </c>
    </row>
    <row r="12" customFormat="false" ht="15" hidden="false" customHeight="false" outlineLevel="0" collapsed="false">
      <c r="A12" s="8" t="s">
        <v>41</v>
      </c>
      <c r="B12" s="8" t="s">
        <v>40</v>
      </c>
      <c r="C12" s="9" t="n">
        <v>4200</v>
      </c>
      <c r="D12" s="10" t="n">
        <v>25</v>
      </c>
      <c r="E12" s="10" t="n">
        <v>30</v>
      </c>
      <c r="F12" s="9" t="n">
        <f aca="false">C12*(1+$B$3)</f>
        <v>5334</v>
      </c>
      <c r="G12" s="9" t="n">
        <f aca="false">F12*E12</f>
        <v>160020</v>
      </c>
      <c r="H12" s="11" t="str">
        <f aca="false">IF(D12&lt;$B$4,"Rendelni kell","Rendben")</f>
        <v>Rendben</v>
      </c>
    </row>
    <row r="13" customFormat="false" ht="15" hidden="false" customHeight="false" outlineLevel="0" collapsed="false">
      <c r="A13" s="8" t="s">
        <v>42</v>
      </c>
      <c r="B13" s="8" t="s">
        <v>43</v>
      </c>
      <c r="C13" s="9" t="n">
        <v>2600</v>
      </c>
      <c r="D13" s="10" t="n">
        <v>15</v>
      </c>
      <c r="E13" s="10" t="n">
        <v>20</v>
      </c>
      <c r="F13" s="9" t="n">
        <f aca="false">C13*(1+$B$3)</f>
        <v>3302</v>
      </c>
      <c r="G13" s="9" t="n">
        <f aca="false">F13*E13</f>
        <v>66040</v>
      </c>
      <c r="H13" s="11" t="str">
        <f aca="false">IF(D13&lt;$B$4,"Rendelni kell","Rendben")</f>
        <v>Rendben</v>
      </c>
    </row>
    <row r="14" customFormat="false" ht="15" hidden="false" customHeight="false" outlineLevel="0" collapsed="false">
      <c r="A14" s="8" t="s">
        <v>44</v>
      </c>
      <c r="B14" s="8" t="s">
        <v>43</v>
      </c>
      <c r="C14" s="9" t="n">
        <v>3900</v>
      </c>
      <c r="D14" s="10" t="n">
        <v>2</v>
      </c>
      <c r="E14" s="10" t="n">
        <v>11</v>
      </c>
      <c r="F14" s="9" t="n">
        <f aca="false">C14*(1+$B$3)</f>
        <v>4953</v>
      </c>
      <c r="G14" s="9" t="n">
        <f aca="false">F14*E14</f>
        <v>54483</v>
      </c>
      <c r="H14" s="11" t="str">
        <f aca="false">IF(D14&lt;$B$4,"Rendelni kell","Rendben")</f>
        <v>Rendelni kell</v>
      </c>
    </row>
    <row r="15" customFormat="false" ht="15" hidden="false" customHeight="false" outlineLevel="0" collapsed="false">
      <c r="A15" s="8" t="s">
        <v>45</v>
      </c>
      <c r="B15" s="8" t="s">
        <v>43</v>
      </c>
      <c r="C15" s="9" t="n">
        <v>4500</v>
      </c>
      <c r="D15" s="10" t="n">
        <v>8</v>
      </c>
      <c r="E15" s="10" t="n">
        <v>6</v>
      </c>
      <c r="F15" s="9" t="n">
        <f aca="false">C15*(1+$B$3)</f>
        <v>5715</v>
      </c>
      <c r="G15" s="9" t="n">
        <f aca="false">F15*E15</f>
        <v>34290</v>
      </c>
      <c r="H15" s="11" t="str">
        <f aca="false">IF(D15&lt;$B$4,"Rendelni kell","Rendben")</f>
        <v>Rendben</v>
      </c>
    </row>
    <row r="16" customFormat="false" ht="15" hidden="false" customHeight="false" outlineLevel="0" collapsed="false">
      <c r="A16" s="8" t="s">
        <v>46</v>
      </c>
      <c r="B16" s="8" t="s">
        <v>33</v>
      </c>
      <c r="C16" s="9" t="n">
        <v>7900</v>
      </c>
      <c r="D16" s="10" t="n">
        <v>10</v>
      </c>
      <c r="E16" s="10" t="n">
        <v>14</v>
      </c>
      <c r="F16" s="9" t="n">
        <f aca="false">C16*(1+$B$3)</f>
        <v>10033</v>
      </c>
      <c r="G16" s="9" t="n">
        <f aca="false">F16*E16</f>
        <v>140462</v>
      </c>
      <c r="H16" s="11" t="str">
        <f aca="false">IF(D16&lt;$B$4,"Rendelni kell","Rendben")</f>
        <v>Rendben</v>
      </c>
    </row>
    <row r="17" customFormat="false" ht="15" hidden="false" customHeight="false" outlineLevel="0" collapsed="false">
      <c r="A17" s="8" t="s">
        <v>47</v>
      </c>
      <c r="B17" s="8" t="s">
        <v>38</v>
      </c>
      <c r="C17" s="9" t="n">
        <v>8900</v>
      </c>
      <c r="D17" s="10" t="n">
        <v>5</v>
      </c>
      <c r="E17" s="10" t="n">
        <v>4</v>
      </c>
      <c r="F17" s="9" t="n">
        <f aca="false">C17*(1+$B$3)</f>
        <v>11303</v>
      </c>
      <c r="G17" s="9" t="n">
        <f aca="false">F17*E17</f>
        <v>45212</v>
      </c>
      <c r="H17" s="11" t="str">
        <f aca="false">IF(D17&lt;$B$4,"Rendelni kell","Rendben")</f>
        <v>Rendben</v>
      </c>
    </row>
    <row r="18" customFormat="false" ht="15" hidden="false" customHeight="false" outlineLevel="0" collapsed="false">
      <c r="A18" s="8" t="s">
        <v>48</v>
      </c>
      <c r="B18" s="8" t="s">
        <v>38</v>
      </c>
      <c r="C18" s="9" t="n">
        <v>15900</v>
      </c>
      <c r="D18" s="10" t="n">
        <v>2</v>
      </c>
      <c r="E18" s="10" t="n">
        <v>3</v>
      </c>
      <c r="F18" s="9" t="n">
        <f aca="false">C18*(1+$B$3)</f>
        <v>20193</v>
      </c>
      <c r="G18" s="9" t="n">
        <f aca="false">F18*E18</f>
        <v>60579</v>
      </c>
      <c r="H18" s="11" t="str">
        <f aca="false">IF(D18&lt;$B$4,"Rendelni kell","Rendben")</f>
        <v>Rendelni kell</v>
      </c>
    </row>
    <row r="19" customFormat="false" ht="15" hidden="false" customHeight="false" outlineLevel="0" collapsed="false">
      <c r="A19" s="8" t="s">
        <v>49</v>
      </c>
      <c r="B19" s="8" t="s">
        <v>40</v>
      </c>
      <c r="C19" s="9" t="n">
        <v>11200</v>
      </c>
      <c r="D19" s="10" t="n">
        <v>9</v>
      </c>
      <c r="E19" s="10" t="n">
        <v>8</v>
      </c>
      <c r="F19" s="9" t="n">
        <f aca="false">C19*(1+$B$3)</f>
        <v>14224</v>
      </c>
      <c r="G19" s="9" t="n">
        <f aca="false">F19*E19</f>
        <v>113792</v>
      </c>
      <c r="H19" s="11" t="str">
        <f aca="false">IF(D19&lt;$B$4,"Rendelni kell","Rendben")</f>
        <v>Rendben</v>
      </c>
    </row>
    <row r="20" customFormat="false" ht="15" hidden="false" customHeight="false" outlineLevel="0" collapsed="false">
      <c r="A20" s="8" t="s">
        <v>50</v>
      </c>
      <c r="B20" s="8" t="s">
        <v>38</v>
      </c>
      <c r="C20" s="9" t="n">
        <v>3200</v>
      </c>
      <c r="D20" s="10" t="n">
        <v>14</v>
      </c>
      <c r="E20" s="10" t="n">
        <v>5</v>
      </c>
      <c r="F20" s="9" t="n">
        <f aca="false">C20*(1+$B$3)</f>
        <v>4064</v>
      </c>
      <c r="G20" s="9" t="n">
        <f aca="false">F20*E20</f>
        <v>20320</v>
      </c>
      <c r="H20" s="11" t="str">
        <f aca="false">IF(D20&lt;$B$4,"Rendelni kell","Rendben")</f>
        <v>Rendben</v>
      </c>
    </row>
    <row r="21" customFormat="false" ht="15" hidden="false" customHeight="false" outlineLevel="0" collapsed="false">
      <c r="A21" s="8" t="s">
        <v>51</v>
      </c>
      <c r="B21" s="8" t="s">
        <v>38</v>
      </c>
      <c r="C21" s="9" t="n">
        <v>1900</v>
      </c>
      <c r="D21" s="10" t="n">
        <v>30</v>
      </c>
      <c r="E21" s="10" t="n">
        <v>40</v>
      </c>
      <c r="F21" s="9" t="n">
        <f aca="false">C21*(1+$B$3)</f>
        <v>2413</v>
      </c>
      <c r="G21" s="9" t="n">
        <f aca="false">F21*E21</f>
        <v>96520</v>
      </c>
      <c r="H21" s="11" t="str">
        <f aca="false">IF(D21&lt;$B$4,"Rendelni kell","Rendben")</f>
        <v>Rendben</v>
      </c>
    </row>
    <row r="23" customFormat="false" ht="15" hidden="false" customHeight="false" outlineLevel="0" collapsed="false">
      <c r="A23" s="12" t="s">
        <v>52</v>
      </c>
    </row>
    <row r="24" customFormat="false" ht="15" hidden="false" customHeight="false" outlineLevel="0" collapsed="false">
      <c r="A24" s="4" t="s">
        <v>53</v>
      </c>
      <c r="D24" s="13" t="n">
        <f aca="false">SUM(G7:G21)</f>
        <v>1624203</v>
      </c>
    </row>
    <row r="25" customFormat="false" ht="15" hidden="false" customHeight="false" outlineLevel="0" collapsed="false">
      <c r="A25" s="4" t="s">
        <v>54</v>
      </c>
      <c r="D25" s="14" t="n">
        <f aca="false">SUM(D7:D21)</f>
        <v>165</v>
      </c>
    </row>
    <row r="26" customFormat="false" ht="15" hidden="false" customHeight="false" outlineLevel="0" collapsed="false">
      <c r="A26" s="4" t="s">
        <v>55</v>
      </c>
      <c r="D26" s="13" t="n">
        <f aca="false">AVERAGE(C7:C21)</f>
        <v>8513.33333333333</v>
      </c>
    </row>
    <row r="27" customFormat="false" ht="15" hidden="false" customHeight="false" outlineLevel="0" collapsed="false">
      <c r="A27" s="4" t="s">
        <v>56</v>
      </c>
      <c r="D27" s="15" t="n">
        <f aca="false">AVERAGE(E7:E21)</f>
        <v>14.1333333333333</v>
      </c>
    </row>
    <row r="28" customFormat="false" ht="15" hidden="false" customHeight="false" outlineLevel="0" collapsed="false">
      <c r="A28" s="4" t="s">
        <v>57</v>
      </c>
      <c r="D28" s="16" t="n">
        <f aca="false">COUNT(C7:C21)</f>
        <v>15</v>
      </c>
    </row>
  </sheetData>
  <conditionalFormatting sqref="H7:H21">
    <cfRule type="expression" priority="2" aboveAverage="0" equalAverage="0" bottom="0" percent="0" rank="0" text="" dxfId="0">
      <formula>$H7="Rendelni kell"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2026-10-29T06:59:10Z</dcterms:created>
  <dc:creator>openpyxl</dc:creator>
  <dc:description/>
  <dc:language>en-US</dc:language>
  <cp:lastModifiedBy/>
  <dcterms:modified xsi:type="dcterms:W3CDTF">2026-10-29T06:59:10Z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